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e Office\2026-2027\Coats for kids\"/>
    </mc:Choice>
  </mc:AlternateContent>
  <xr:revisionPtr revIDLastSave="0" documentId="13_ncr:1_{93E3B280-27AE-4E28-A5AE-3A2A53EC0EDC}" xr6:coauthVersionLast="47" xr6:coauthVersionMax="47" xr10:uidLastSave="{00000000-0000-0000-0000-000000000000}"/>
  <bookViews>
    <workbookView xWindow="-98" yWindow="-98" windowWidth="21795" windowHeight="13875" xr2:uid="{C8EE6042-D528-44BE-A5C4-188D7699D834}"/>
  </bookViews>
  <sheets>
    <sheet name="Summary" sheetId="1" r:id="rId1"/>
    <sheet name="Council  1" sheetId="8" r:id="rId2"/>
    <sheet name="Council 2" sheetId="9" r:id="rId3"/>
    <sheet name="Council 3" sheetId="10" r:id="rId4"/>
    <sheet name="Council 4" sheetId="11" r:id="rId5"/>
    <sheet name="Council 5" sheetId="12" r:id="rId6"/>
    <sheet name="Council 6" sheetId="13" r:id="rId7"/>
  </sheets>
  <externalReferences>
    <externalReference r:id="rId8"/>
  </externalReferences>
  <definedNames>
    <definedName name="_xlnm._FilterDatabase" localSheetId="0" hidden="1">'[1]Summary '!$A$5:$AA$75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5" i="1" l="1"/>
  <c r="I37" i="13"/>
  <c r="C37" i="13"/>
  <c r="G33" i="13"/>
  <c r="G29" i="13"/>
  <c r="G25" i="13"/>
  <c r="G21" i="13"/>
  <c r="G17" i="13"/>
  <c r="G14" i="13"/>
  <c r="G37" i="13" s="1"/>
  <c r="I37" i="12"/>
  <c r="C37" i="12"/>
  <c r="G33" i="12"/>
  <c r="G29" i="12"/>
  <c r="G25" i="12"/>
  <c r="G21" i="12"/>
  <c r="G17" i="12"/>
  <c r="G14" i="12"/>
  <c r="G37" i="12" s="1"/>
  <c r="I37" i="11"/>
  <c r="C37" i="11"/>
  <c r="G33" i="11"/>
  <c r="G29" i="11"/>
  <c r="G25" i="11"/>
  <c r="G21" i="11"/>
  <c r="G17" i="11"/>
  <c r="G14" i="11"/>
  <c r="G37" i="11" s="1"/>
  <c r="I37" i="10"/>
  <c r="C37" i="10"/>
  <c r="G33" i="10"/>
  <c r="G29" i="10"/>
  <c r="G25" i="10"/>
  <c r="G21" i="10"/>
  <c r="G17" i="10"/>
  <c r="G14" i="10"/>
  <c r="G37" i="10" s="1"/>
  <c r="I37" i="9"/>
  <c r="C37" i="9"/>
  <c r="G33" i="9"/>
  <c r="G29" i="9"/>
  <c r="G25" i="9"/>
  <c r="G21" i="9"/>
  <c r="G17" i="9"/>
  <c r="G14" i="9"/>
  <c r="G37" i="9" s="1"/>
  <c r="I37" i="8"/>
  <c r="C37" i="8"/>
  <c r="G33" i="8"/>
  <c r="G29" i="8"/>
  <c r="G25" i="8"/>
  <c r="G21" i="8"/>
  <c r="G17" i="8"/>
  <c r="G14" i="8"/>
  <c r="G37" i="8" s="1"/>
  <c r="R10" i="1"/>
  <c r="S7" i="1"/>
  <c r="S8" i="1"/>
  <c r="S9" i="1"/>
  <c r="S11" i="1"/>
  <c r="S10" i="1"/>
  <c r="Z11" i="1"/>
  <c r="Z10" i="1"/>
  <c r="Z9" i="1"/>
  <c r="Z8" i="1"/>
  <c r="Z7" i="1"/>
  <c r="Y11" i="1"/>
  <c r="Y10" i="1"/>
  <c r="Y9" i="1"/>
  <c r="Y8" i="1"/>
  <c r="Y7" i="1"/>
  <c r="X11" i="1"/>
  <c r="X10" i="1"/>
  <c r="X9" i="1"/>
  <c r="X8" i="1"/>
  <c r="X7" i="1"/>
  <c r="W11" i="1"/>
  <c r="W10" i="1"/>
  <c r="W9" i="1"/>
  <c r="W8" i="1"/>
  <c r="W7" i="1"/>
  <c r="V11" i="1"/>
  <c r="V10" i="1"/>
  <c r="V9" i="1"/>
  <c r="V8" i="1"/>
  <c r="V7" i="1"/>
  <c r="U11" i="1"/>
  <c r="U10" i="1"/>
  <c r="U9" i="1"/>
  <c r="U8" i="1"/>
  <c r="U7" i="1"/>
  <c r="T11" i="1"/>
  <c r="T10" i="1"/>
  <c r="T9" i="1"/>
  <c r="T8" i="1"/>
  <c r="T7" i="1"/>
  <c r="R11" i="1"/>
  <c r="R9" i="1"/>
  <c r="R8" i="1"/>
  <c r="R7" i="1"/>
  <c r="Q11" i="1"/>
  <c r="Q10" i="1"/>
  <c r="Q9" i="1"/>
  <c r="Q8" i="1"/>
  <c r="Q7" i="1"/>
  <c r="P11" i="1"/>
  <c r="P10" i="1"/>
  <c r="P9" i="1"/>
  <c r="P8" i="1"/>
  <c r="AA8" i="1" s="1"/>
  <c r="P7" i="1"/>
  <c r="M11" i="1"/>
  <c r="M10" i="1"/>
  <c r="M9" i="1"/>
  <c r="M8" i="1"/>
  <c r="M7" i="1"/>
  <c r="L11" i="1"/>
  <c r="L10" i="1"/>
  <c r="L9" i="1"/>
  <c r="L8" i="1"/>
  <c r="L7" i="1"/>
  <c r="K11" i="1"/>
  <c r="K10" i="1"/>
  <c r="K9" i="1"/>
  <c r="K8" i="1"/>
  <c r="K7" i="1"/>
  <c r="J11" i="1"/>
  <c r="J10" i="1"/>
  <c r="J9" i="1"/>
  <c r="J8" i="1"/>
  <c r="J7" i="1"/>
  <c r="I11" i="1"/>
  <c r="I10" i="1"/>
  <c r="I9" i="1"/>
  <c r="I8" i="1"/>
  <c r="I7" i="1"/>
  <c r="H11" i="1"/>
  <c r="H10" i="1"/>
  <c r="H9" i="1"/>
  <c r="H8" i="1"/>
  <c r="H7" i="1"/>
  <c r="G11" i="1"/>
  <c r="G10" i="1"/>
  <c r="G9" i="1"/>
  <c r="G8" i="1"/>
  <c r="G7" i="1"/>
  <c r="F11" i="1"/>
  <c r="F10" i="1"/>
  <c r="F9" i="1"/>
  <c r="F8" i="1"/>
  <c r="F7" i="1"/>
  <c r="E11" i="1"/>
  <c r="E10" i="1"/>
  <c r="E9" i="1"/>
  <c r="E8" i="1"/>
  <c r="E7" i="1"/>
  <c r="D11" i="1"/>
  <c r="D10" i="1"/>
  <c r="D9" i="1"/>
  <c r="D8" i="1"/>
  <c r="D7" i="1"/>
  <c r="C10" i="1"/>
  <c r="C9" i="1"/>
  <c r="C8" i="1"/>
  <c r="C11" i="1"/>
  <c r="C7" i="1"/>
  <c r="B11" i="1"/>
  <c r="B10" i="1"/>
  <c r="B9" i="1"/>
  <c r="B8" i="1"/>
  <c r="B7" i="1"/>
  <c r="B6" i="1"/>
  <c r="M6" i="1"/>
  <c r="L6" i="1"/>
  <c r="K6" i="1"/>
  <c r="J6" i="1"/>
  <c r="I6" i="1"/>
  <c r="H6" i="1"/>
  <c r="G6" i="1"/>
  <c r="F6" i="1"/>
  <c r="E6" i="1"/>
  <c r="D6" i="1"/>
  <c r="C6" i="1"/>
  <c r="Z6" i="1"/>
  <c r="Z12" i="1" s="1"/>
  <c r="Y6" i="1"/>
  <c r="Y12" i="1" s="1"/>
  <c r="X6" i="1"/>
  <c r="X12" i="1" s="1"/>
  <c r="W6" i="1"/>
  <c r="W12" i="1" s="1"/>
  <c r="V6" i="1"/>
  <c r="V12" i="1" s="1"/>
  <c r="U6" i="1"/>
  <c r="U12" i="1" s="1"/>
  <c r="T6" i="1"/>
  <c r="T12" i="1" s="1"/>
  <c r="S6" i="1"/>
  <c r="S12" i="1" s="1"/>
  <c r="R6" i="1"/>
  <c r="R12" i="1" s="1"/>
  <c r="Q6" i="1"/>
  <c r="Q12" i="1" s="1"/>
  <c r="P6" i="1"/>
  <c r="N11" i="1" l="1"/>
  <c r="O11" i="1" s="1"/>
  <c r="AA6" i="1"/>
  <c r="P12" i="1"/>
  <c r="AA10" i="1"/>
  <c r="AA9" i="1"/>
  <c r="N9" i="1"/>
  <c r="O9" i="1" s="1"/>
  <c r="AA7" i="1"/>
  <c r="AA11" i="1"/>
  <c r="N10" i="1"/>
  <c r="O10" i="1" s="1"/>
  <c r="N8" i="1"/>
  <c r="O8" i="1" s="1"/>
  <c r="C12" i="1"/>
  <c r="N7" i="1"/>
  <c r="O7" i="1" s="1"/>
  <c r="L12" i="1"/>
  <c r="M12" i="1"/>
  <c r="K12" i="1"/>
  <c r="J12" i="1"/>
  <c r="I12" i="1"/>
  <c r="H12" i="1"/>
  <c r="F12" i="1"/>
  <c r="G12" i="1"/>
  <c r="E12" i="1"/>
  <c r="D12" i="1"/>
  <c r="N6" i="1"/>
  <c r="AA12" i="1" l="1"/>
  <c r="O6" i="1"/>
  <c r="O12" i="1" s="1"/>
  <c r="O15" i="1" s="1"/>
  <c r="N12" i="1"/>
  <c r="N15" i="1" s="1"/>
</calcChain>
</file>

<file path=xl/sharedStrings.xml><?xml version="1.0" encoding="utf-8"?>
<sst xmlns="http://schemas.openxmlformats.org/spreadsheetml/2006/main" count="628" uniqueCount="67">
  <si>
    <t>XL / 2XL / 3XL</t>
  </si>
  <si>
    <t>S / M / L / XL / 2XL / 3XL</t>
  </si>
  <si>
    <t>x</t>
  </si>
  <si>
    <t>+</t>
  </si>
  <si>
    <t>=</t>
  </si>
  <si>
    <t>BOGO</t>
  </si>
  <si>
    <t xml:space="preserve">au nombre  total de boîtes BOGO </t>
  </si>
  <si>
    <t>District</t>
  </si>
  <si>
    <t>Purchased</t>
  </si>
  <si>
    <t>Purchased
Total</t>
  </si>
  <si>
    <t xml:space="preserve">Purchased Total Cost </t>
  </si>
  <si>
    <t>BOGO
Total</t>
  </si>
  <si>
    <t>Toddler</t>
  </si>
  <si>
    <t>Child</t>
  </si>
  <si>
    <t>Youth</t>
  </si>
  <si>
    <t>Teen</t>
  </si>
  <si>
    <t>Adult</t>
  </si>
  <si>
    <t>Adult Male</t>
  </si>
  <si>
    <t xml:space="preserve">Unisex </t>
  </si>
  <si>
    <t>Grades 2 (Size 4-7)</t>
  </si>
  <si>
    <t>Grades 2 - 7</t>
  </si>
  <si>
    <t>Teen - S / M / L / XL</t>
  </si>
  <si>
    <r>
      <t xml:space="preserve">Adult  - S / M / L / </t>
    </r>
    <r>
      <rPr>
        <b/>
        <sz val="11"/>
        <color rgb="FF0033CC"/>
        <rFont val="Aptos Narrow"/>
        <family val="2"/>
        <scheme val="minor"/>
      </rPr>
      <t>XL / 2XL</t>
    </r>
  </si>
  <si>
    <t>Grade 2 (Size 4-7)</t>
  </si>
  <si>
    <t>Council</t>
  </si>
  <si>
    <t>Boy / Girl</t>
  </si>
  <si>
    <t>Male</t>
  </si>
  <si>
    <t>Female</t>
  </si>
  <si>
    <t>Big</t>
  </si>
  <si>
    <t>Mix</t>
  </si>
  <si>
    <t>SUMMARY</t>
  </si>
  <si>
    <t>Number of boxes purchased :</t>
  </si>
  <si>
    <t>Total BOGO Boxes</t>
  </si>
  <si>
    <t>Knights of Columbus</t>
  </si>
  <si>
    <t>Coats for kids Price Calculator</t>
  </si>
  <si>
    <r>
      <t xml:space="preserve">Use this calculator to determine the total cost of your purchase of coats.  Costs are based on prices at $395.00 per box. </t>
    </r>
    <r>
      <rPr>
        <b/>
        <sz val="11"/>
        <color theme="1"/>
        <rFont val="Aptos Narrow"/>
        <family val="2"/>
        <scheme val="minor"/>
      </rPr>
      <t>Simply use the Tab Key to move around.</t>
    </r>
  </si>
  <si>
    <t>For State Council BOGO Purchases Only: Once your state council's proposal has been accepted by  Supreme, a promo code will be received to place the order.</t>
  </si>
  <si>
    <t>Council #:</t>
  </si>
  <si>
    <t>Contact:</t>
  </si>
  <si>
    <t>Style</t>
  </si>
  <si>
    <t>Number of Cases</t>
  </si>
  <si>
    <t>Total Price</t>
  </si>
  <si>
    <t>Toddler - Unisex</t>
  </si>
  <si>
    <t>Sizes 12M-4T</t>
  </si>
  <si>
    <t xml:space="preserve">Child </t>
  </si>
  <si>
    <t>Mix (Size 4-7)</t>
  </si>
  <si>
    <t>Mix (Size 4-6)</t>
  </si>
  <si>
    <t>Grades 2-7</t>
  </si>
  <si>
    <t>Mix  (Sizes 8-18)</t>
  </si>
  <si>
    <t>Mix  (Sizes 7/8-14/16)</t>
  </si>
  <si>
    <t>Teens</t>
  </si>
  <si>
    <t xml:space="preserve">Mix (S/M/L/XL) </t>
  </si>
  <si>
    <t xml:space="preserve">Adults </t>
  </si>
  <si>
    <t xml:space="preserve">Male </t>
  </si>
  <si>
    <t xml:space="preserve"> regular sizes</t>
  </si>
  <si>
    <t>Mix (S/M/L)</t>
  </si>
  <si>
    <t>Mix (S/M/L/XL/2XL)</t>
  </si>
  <si>
    <t>Adults Male</t>
  </si>
  <si>
    <t>Male Big Sizes</t>
  </si>
  <si>
    <t>Male Mix</t>
  </si>
  <si>
    <t>Mix (XL/2XL/3XL)</t>
  </si>
  <si>
    <t>(S/M/L/XL/2XL/3Xl)</t>
  </si>
  <si>
    <t>Total Boxes Purchased</t>
  </si>
  <si>
    <t>Grand Total</t>
  </si>
  <si>
    <t>Total Boxes (BOGO)</t>
  </si>
  <si>
    <t>Note:  Total Boxes Purchased must</t>
  </si>
  <si>
    <t xml:space="preserve"> be equal to the Total Boxes BOGO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</si>
</sst>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_);\(0\)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33CC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3" tint="0.249977111117893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9.9978637043366805E-2"/>
      </left>
      <right style="medium">
        <color theme="3" tint="9.9978637043366805E-2"/>
      </right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indent="1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8" fontId="7" fillId="0" borderId="17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8" fontId="0" fillId="0" borderId="17" xfId="0" applyNumberFormat="1" applyBorder="1"/>
    <xf numFmtId="0" fontId="1" fillId="0" borderId="0" xfId="0" applyFont="1"/>
    <xf numFmtId="0" fontId="1" fillId="0" borderId="0" xfId="0" applyFont="1" applyAlignment="1">
      <alignment horizontal="left"/>
    </xf>
    <xf numFmtId="164" fontId="0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left"/>
    </xf>
    <xf numFmtId="0" fontId="1" fillId="2" borderId="18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8" fontId="0" fillId="3" borderId="17" xfId="0" applyNumberFormat="1" applyFill="1" applyBorder="1"/>
    <xf numFmtId="164" fontId="0" fillId="2" borderId="17" xfId="1" applyNumberFormat="1" applyFont="1" applyFill="1" applyBorder="1"/>
    <xf numFmtId="8" fontId="0" fillId="4" borderId="17" xfId="0" applyNumberFormat="1" applyFill="1" applyBorder="1"/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 vertical="center"/>
    </xf>
    <xf numFmtId="2" fontId="0" fillId="0" borderId="0" xfId="0" applyNumberFormat="1"/>
    <xf numFmtId="166" fontId="1" fillId="0" borderId="4" xfId="2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24" xfId="2" applyNumberFormat="1" applyFont="1" applyBorder="1" applyAlignment="1" applyProtection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2" borderId="30" xfId="0" applyFont="1" applyFill="1" applyBorder="1" applyAlignment="1">
      <alignment horizontal="center"/>
    </xf>
    <xf numFmtId="165" fontId="1" fillId="2" borderId="31" xfId="2" applyNumberFormat="1" applyFont="1" applyFill="1" applyBorder="1" applyAlignment="1" applyProtection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right" indent="1"/>
    </xf>
    <xf numFmtId="0" fontId="1" fillId="2" borderId="8" xfId="0" applyFont="1" applyFill="1" applyBorder="1" applyAlignment="1">
      <alignment horizontal="right" indent="1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2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center"/>
      <protection locked="0"/>
    </xf>
    <xf numFmtId="0" fontId="1" fillId="2" borderId="31" xfId="0" applyFont="1" applyFill="1" applyBorder="1" applyAlignment="1">
      <alignment horizontal="center"/>
    </xf>
    <xf numFmtId="165" fontId="1" fillId="2" borderId="10" xfId="2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CCFF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mmary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09A0-B730-4B7A-AD40-5A7D76D5A285}">
  <dimension ref="A1:AA19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6" sqref="A6:A12"/>
    </sheetView>
  </sheetViews>
  <sheetFormatPr defaultRowHeight="14.25" x14ac:dyDescent="0.45"/>
  <cols>
    <col min="1" max="1" width="8.86328125" style="1" customWidth="1"/>
    <col min="2" max="2" width="10" style="1" bestFit="1" customWidth="1"/>
    <col min="3" max="3" width="11.33203125" style="1" bestFit="1" customWidth="1"/>
    <col min="8" max="8" width="8.6640625" customWidth="1"/>
    <col min="10" max="10" width="10" customWidth="1"/>
    <col min="11" max="11" width="11.53125" customWidth="1"/>
    <col min="12" max="12" width="12.86328125" customWidth="1"/>
    <col min="13" max="13" width="19.46484375" customWidth="1"/>
    <col min="14" max="14" width="10.53125" customWidth="1"/>
    <col min="15" max="15" width="11" bestFit="1" customWidth="1"/>
    <col min="16" max="16" width="11.33203125" style="1" bestFit="1" customWidth="1"/>
    <col min="21" max="21" width="8.6640625" customWidth="1"/>
    <col min="23" max="23" width="10" customWidth="1"/>
    <col min="24" max="24" width="11.53125" customWidth="1"/>
    <col min="25" max="25" width="12.86328125" customWidth="1"/>
    <col min="26" max="26" width="19.46484375" customWidth="1"/>
    <col min="27" max="27" width="10.53125" customWidth="1"/>
  </cols>
  <sheetData>
    <row r="1" spans="1:27" ht="28.8" customHeight="1" x14ac:dyDescent="0.65">
      <c r="A1" s="53"/>
      <c r="B1" s="54"/>
      <c r="C1" s="46" t="s">
        <v>8</v>
      </c>
      <c r="D1" s="47"/>
      <c r="E1" s="47"/>
      <c r="F1" s="47"/>
      <c r="G1" s="47"/>
      <c r="H1" s="47"/>
      <c r="I1" s="47"/>
      <c r="J1" s="47"/>
      <c r="K1" s="47"/>
      <c r="L1" s="47"/>
      <c r="M1" s="58"/>
      <c r="N1" s="59" t="s">
        <v>9</v>
      </c>
      <c r="O1" s="51" t="s">
        <v>10</v>
      </c>
      <c r="P1" s="46" t="s">
        <v>5</v>
      </c>
      <c r="Q1" s="47"/>
      <c r="R1" s="47"/>
      <c r="S1" s="47"/>
      <c r="T1" s="47"/>
      <c r="U1" s="47"/>
      <c r="V1" s="47"/>
      <c r="W1" s="47"/>
      <c r="X1" s="47"/>
      <c r="Y1" s="47"/>
      <c r="Z1" s="47"/>
      <c r="AA1" s="48" t="s">
        <v>11</v>
      </c>
    </row>
    <row r="2" spans="1:27" ht="14.25" customHeight="1" x14ac:dyDescent="0.45">
      <c r="A2" s="55"/>
      <c r="B2" s="56"/>
      <c r="C2" s="26" t="s">
        <v>12</v>
      </c>
      <c r="D2" s="45" t="s">
        <v>13</v>
      </c>
      <c r="E2" s="45"/>
      <c r="F2" s="45" t="s">
        <v>14</v>
      </c>
      <c r="G2" s="45"/>
      <c r="H2" s="45" t="s">
        <v>15</v>
      </c>
      <c r="I2" s="45"/>
      <c r="J2" s="45" t="s">
        <v>16</v>
      </c>
      <c r="K2" s="45"/>
      <c r="L2" s="45" t="s">
        <v>17</v>
      </c>
      <c r="M2" s="57"/>
      <c r="N2" s="60"/>
      <c r="O2" s="52"/>
      <c r="P2" s="26" t="s">
        <v>12</v>
      </c>
      <c r="Q2" s="45" t="s">
        <v>13</v>
      </c>
      <c r="R2" s="45"/>
      <c r="S2" s="45" t="s">
        <v>14</v>
      </c>
      <c r="T2" s="45"/>
      <c r="U2" s="45" t="s">
        <v>15</v>
      </c>
      <c r="V2" s="45"/>
      <c r="W2" s="45" t="s">
        <v>16</v>
      </c>
      <c r="X2" s="45"/>
      <c r="Y2" s="45" t="s">
        <v>17</v>
      </c>
      <c r="Z2" s="45"/>
      <c r="AA2" s="49"/>
    </row>
    <row r="3" spans="1:27" ht="14.25" customHeight="1" x14ac:dyDescent="0.45">
      <c r="A3" s="55"/>
      <c r="B3" s="56"/>
      <c r="C3" s="26" t="s">
        <v>18</v>
      </c>
      <c r="D3" s="45" t="s">
        <v>19</v>
      </c>
      <c r="E3" s="45"/>
      <c r="F3" s="45" t="s">
        <v>20</v>
      </c>
      <c r="G3" s="45"/>
      <c r="H3" s="45" t="s">
        <v>21</v>
      </c>
      <c r="I3" s="45"/>
      <c r="J3" s="45" t="s">
        <v>22</v>
      </c>
      <c r="K3" s="45"/>
      <c r="L3" s="4" t="s">
        <v>0</v>
      </c>
      <c r="M3" s="9" t="s">
        <v>1</v>
      </c>
      <c r="N3" s="60"/>
      <c r="O3" s="52"/>
      <c r="P3" s="26" t="s">
        <v>18</v>
      </c>
      <c r="Q3" s="45" t="s">
        <v>23</v>
      </c>
      <c r="R3" s="45"/>
      <c r="S3" s="45" t="s">
        <v>20</v>
      </c>
      <c r="T3" s="45"/>
      <c r="U3" s="45" t="s">
        <v>21</v>
      </c>
      <c r="V3" s="45"/>
      <c r="W3" s="45" t="s">
        <v>22</v>
      </c>
      <c r="X3" s="45"/>
      <c r="Y3" s="4" t="s">
        <v>0</v>
      </c>
      <c r="Z3" s="4" t="s">
        <v>1</v>
      </c>
      <c r="AA3" s="49"/>
    </row>
    <row r="4" spans="1:27" x14ac:dyDescent="0.45">
      <c r="A4" s="28" t="s">
        <v>7</v>
      </c>
      <c r="B4" s="20" t="s">
        <v>24</v>
      </c>
      <c r="C4" s="4" t="s">
        <v>25</v>
      </c>
      <c r="D4" s="4" t="s">
        <v>26</v>
      </c>
      <c r="E4" s="4" t="s">
        <v>27</v>
      </c>
      <c r="F4" s="4" t="s">
        <v>26</v>
      </c>
      <c r="G4" s="4" t="s">
        <v>27</v>
      </c>
      <c r="H4" s="4" t="s">
        <v>26</v>
      </c>
      <c r="I4" s="4" t="s">
        <v>27</v>
      </c>
      <c r="J4" s="4" t="s">
        <v>26</v>
      </c>
      <c r="K4" s="4" t="s">
        <v>27</v>
      </c>
      <c r="L4" s="4" t="s">
        <v>28</v>
      </c>
      <c r="M4" s="4" t="s">
        <v>29</v>
      </c>
      <c r="N4" s="61"/>
      <c r="O4" s="52"/>
      <c r="P4" s="27" t="s">
        <v>25</v>
      </c>
      <c r="Q4" s="6" t="s">
        <v>26</v>
      </c>
      <c r="R4" s="6" t="s">
        <v>27</v>
      </c>
      <c r="S4" s="6" t="s">
        <v>26</v>
      </c>
      <c r="T4" s="6" t="s">
        <v>27</v>
      </c>
      <c r="U4" s="6" t="s">
        <v>26</v>
      </c>
      <c r="V4" s="6" t="s">
        <v>27</v>
      </c>
      <c r="W4" s="6" t="s">
        <v>26</v>
      </c>
      <c r="X4" s="6" t="s">
        <v>27</v>
      </c>
      <c r="Y4" s="6" t="s">
        <v>28</v>
      </c>
      <c r="Z4" s="6" t="s">
        <v>29</v>
      </c>
      <c r="AA4" s="50"/>
    </row>
    <row r="5" spans="1:27" ht="10.8" customHeight="1" thickBot="1" x14ac:dyDescent="0.5">
      <c r="A5" s="28"/>
      <c r="B5" s="31"/>
      <c r="C5" s="27"/>
      <c r="D5" s="6"/>
      <c r="E5" s="6"/>
      <c r="F5" s="6"/>
      <c r="G5" s="6"/>
      <c r="H5" s="6"/>
      <c r="I5" s="6"/>
      <c r="J5" s="6"/>
      <c r="K5" s="6"/>
      <c r="L5" s="6"/>
      <c r="M5" s="4"/>
      <c r="N5" s="19"/>
      <c r="O5" s="29"/>
      <c r="P5" s="7"/>
      <c r="Q5" s="5"/>
      <c r="R5" s="5"/>
      <c r="S5" s="5"/>
      <c r="T5" s="5"/>
      <c r="U5" s="5"/>
      <c r="V5" s="5"/>
      <c r="W5" s="5"/>
      <c r="X5" s="5"/>
      <c r="Y5" s="5"/>
      <c r="Z5" s="5"/>
      <c r="AA5" s="30"/>
    </row>
    <row r="6" spans="1:27" s="2" customFormat="1" ht="18" customHeight="1" thickTop="1" x14ac:dyDescent="0.45">
      <c r="A6" s="43">
        <v>1</v>
      </c>
      <c r="B6" s="34">
        <f>'Council  1'!C$7</f>
        <v>1</v>
      </c>
      <c r="C6" s="35">
        <f>'Council  1'!C$14+'Council  1'!E$14</f>
        <v>0</v>
      </c>
      <c r="D6" s="35">
        <f>'Council  1'!C$17</f>
        <v>0</v>
      </c>
      <c r="E6" s="35">
        <f>'Council  1'!E$17</f>
        <v>0</v>
      </c>
      <c r="F6" s="35">
        <f>'Council  1'!C$21</f>
        <v>0</v>
      </c>
      <c r="G6" s="35">
        <f>'Council  1'!E$21</f>
        <v>0</v>
      </c>
      <c r="H6" s="35">
        <f>'Council  1'!C$25</f>
        <v>0</v>
      </c>
      <c r="I6" s="35">
        <f>'Council  1'!E$25</f>
        <v>0</v>
      </c>
      <c r="J6" s="35">
        <f>'Council  1'!C$29</f>
        <v>0</v>
      </c>
      <c r="K6" s="35">
        <f>'Council  1'!E$29</f>
        <v>0</v>
      </c>
      <c r="L6" s="35">
        <f>'Council  1'!C$33</f>
        <v>0</v>
      </c>
      <c r="M6" s="35">
        <f>'Council  1'!E$33</f>
        <v>0</v>
      </c>
      <c r="N6" s="35">
        <f>SUM(C6:M6)</f>
        <v>0</v>
      </c>
      <c r="O6" s="36">
        <f>(395*N6)</f>
        <v>0</v>
      </c>
      <c r="P6" s="37">
        <f>('Council  1'!I$14)+('Council  1'!K$14)</f>
        <v>0</v>
      </c>
      <c r="Q6" s="8">
        <f>'Council  1'!I$17</f>
        <v>0</v>
      </c>
      <c r="R6" s="8">
        <f>'Council  1'!K$17</f>
        <v>0</v>
      </c>
      <c r="S6" s="8">
        <f>'Council  1'!I$21</f>
        <v>0</v>
      </c>
      <c r="T6" s="8">
        <f>'Council  1'!K$21</f>
        <v>0</v>
      </c>
      <c r="U6" s="8">
        <f>'Council  1'!I$25</f>
        <v>0</v>
      </c>
      <c r="V6" s="8">
        <f>'Council  1'!K$25</f>
        <v>0</v>
      </c>
      <c r="W6" s="8">
        <f>'Council  1'!I$29</f>
        <v>0</v>
      </c>
      <c r="X6" s="8">
        <f>'Council  1'!K$29</f>
        <v>0</v>
      </c>
      <c r="Y6" s="8">
        <f>'Council  1'!I$33</f>
        <v>0</v>
      </c>
      <c r="Z6" s="8">
        <f>'Council  1'!K$33</f>
        <v>0</v>
      </c>
      <c r="AA6" s="8">
        <f>SUM(P6:Z6)</f>
        <v>0</v>
      </c>
    </row>
    <row r="7" spans="1:27" s="2" customFormat="1" ht="18" customHeight="1" x14ac:dyDescent="0.45">
      <c r="A7" s="43"/>
      <c r="B7" s="34">
        <f>'Council 2'!C$7</f>
        <v>2</v>
      </c>
      <c r="C7" s="35">
        <f>'Council 2'!C$14+'Council 2'!E$14</f>
        <v>0</v>
      </c>
      <c r="D7" s="35">
        <f>'Council 2'!C$17</f>
        <v>0</v>
      </c>
      <c r="E7" s="35">
        <f>'Council 2'!E$17</f>
        <v>0</v>
      </c>
      <c r="F7" s="35">
        <f>'Council 2'!C$21</f>
        <v>0</v>
      </c>
      <c r="G7" s="35">
        <f>'Council 2'!E$21</f>
        <v>0</v>
      </c>
      <c r="H7" s="35">
        <f>'Council 2'!C$25</f>
        <v>0</v>
      </c>
      <c r="I7" s="35">
        <f>'Council 2'!E$25</f>
        <v>0</v>
      </c>
      <c r="J7" s="35">
        <f>'Council 2'!C$29</f>
        <v>0</v>
      </c>
      <c r="K7" s="35">
        <f>'Council 2'!E$29</f>
        <v>0</v>
      </c>
      <c r="L7" s="35">
        <f>'Council 2'!C$33</f>
        <v>0</v>
      </c>
      <c r="M7" s="35">
        <f>'Council 2'!E$33</f>
        <v>0</v>
      </c>
      <c r="N7" s="35">
        <f>SUM(C7:M7)</f>
        <v>0</v>
      </c>
      <c r="O7" s="36">
        <f>(395*N7)</f>
        <v>0</v>
      </c>
      <c r="P7" s="37">
        <f>('Council 2'!I$14)+('Council 2'!K$14)</f>
        <v>0</v>
      </c>
      <c r="Q7" s="8">
        <f>'Council 2'!I$17</f>
        <v>0</v>
      </c>
      <c r="R7" s="8">
        <f>'Council 2'!K$17</f>
        <v>0</v>
      </c>
      <c r="S7" s="8">
        <f>'Council 2'!I$21</f>
        <v>0</v>
      </c>
      <c r="T7" s="8">
        <f>'Council 2'!K$21</f>
        <v>0</v>
      </c>
      <c r="U7" s="8">
        <f>'Council 2'!I$25</f>
        <v>0</v>
      </c>
      <c r="V7" s="8">
        <f>'Council 2'!K$25</f>
        <v>0</v>
      </c>
      <c r="W7" s="8">
        <f>'Council 2'!I$29</f>
        <v>0</v>
      </c>
      <c r="X7" s="8">
        <f>'Council 2'!K$29</f>
        <v>0</v>
      </c>
      <c r="Y7" s="8">
        <f>'Council 2'!I$33</f>
        <v>0</v>
      </c>
      <c r="Z7" s="8">
        <f>'Council 2'!K$33</f>
        <v>0</v>
      </c>
      <c r="AA7" s="8">
        <f>SUM(P7:Z7)</f>
        <v>0</v>
      </c>
    </row>
    <row r="8" spans="1:27" s="2" customFormat="1" ht="18" customHeight="1" x14ac:dyDescent="0.45">
      <c r="A8" s="43"/>
      <c r="B8" s="34">
        <f>'Council 3'!C$7</f>
        <v>3</v>
      </c>
      <c r="C8" s="35">
        <f>'Council 3'!C$14+'Council 3'!E$14</f>
        <v>0</v>
      </c>
      <c r="D8" s="35">
        <f>'Council 3'!C$17</f>
        <v>0</v>
      </c>
      <c r="E8" s="35">
        <f>'Council 3'!E$17</f>
        <v>0</v>
      </c>
      <c r="F8" s="35">
        <f>'Council 3'!C$21</f>
        <v>0</v>
      </c>
      <c r="G8" s="35">
        <f>'Council 3'!E$21</f>
        <v>0</v>
      </c>
      <c r="H8" s="35">
        <f>'Council 3'!C$25</f>
        <v>0</v>
      </c>
      <c r="I8" s="35">
        <f>'Council 3'!E$25</f>
        <v>0</v>
      </c>
      <c r="J8" s="35">
        <f>'Council 3'!C$29</f>
        <v>0</v>
      </c>
      <c r="K8" s="35">
        <f>'Council 3'!E$29</f>
        <v>0</v>
      </c>
      <c r="L8" s="35">
        <f>'Council 3'!C$33</f>
        <v>0</v>
      </c>
      <c r="M8" s="35">
        <f>'Council 3'!E$33</f>
        <v>0</v>
      </c>
      <c r="N8" s="35">
        <f>SUM(C8:M8)</f>
        <v>0</v>
      </c>
      <c r="O8" s="36">
        <f>(395*N8)</f>
        <v>0</v>
      </c>
      <c r="P8" s="37">
        <f>('Council 3'!I$14)+('Council 3'!K$14)</f>
        <v>0</v>
      </c>
      <c r="Q8" s="8">
        <f>'Council 3'!I$17</f>
        <v>0</v>
      </c>
      <c r="R8" s="8">
        <f>'Council 3'!K$17</f>
        <v>0</v>
      </c>
      <c r="S8" s="8">
        <f>'Council 3'!I$21</f>
        <v>0</v>
      </c>
      <c r="T8" s="8">
        <f>'Council 3'!K$21</f>
        <v>0</v>
      </c>
      <c r="U8" s="8">
        <f>'Council 3'!I$25</f>
        <v>0</v>
      </c>
      <c r="V8" s="8">
        <f>'Council 3'!K$25</f>
        <v>0</v>
      </c>
      <c r="W8" s="8">
        <f>'Council 3'!I$29</f>
        <v>0</v>
      </c>
      <c r="X8" s="8">
        <f>'Council 3'!K$29</f>
        <v>0</v>
      </c>
      <c r="Y8" s="8">
        <f>'Council 3'!I$33</f>
        <v>0</v>
      </c>
      <c r="Z8" s="8">
        <f>'Council 3'!K$33</f>
        <v>0</v>
      </c>
      <c r="AA8" s="8">
        <f>SUM(P8:Z8)</f>
        <v>0</v>
      </c>
    </row>
    <row r="9" spans="1:27" s="2" customFormat="1" ht="18" customHeight="1" x14ac:dyDescent="0.45">
      <c r="A9" s="43"/>
      <c r="B9" s="34">
        <f>'Council 4'!C$7</f>
        <v>4</v>
      </c>
      <c r="C9" s="35">
        <f>'Council 4'!C$14+'Council 4'!E$14</f>
        <v>0</v>
      </c>
      <c r="D9" s="35">
        <f>'Council 4'!C$17</f>
        <v>0</v>
      </c>
      <c r="E9" s="35">
        <f>'Council 4'!E$17</f>
        <v>0</v>
      </c>
      <c r="F9" s="35">
        <f>'Council 4'!C$21</f>
        <v>0</v>
      </c>
      <c r="G9" s="35">
        <f>'Council 4'!E$21</f>
        <v>0</v>
      </c>
      <c r="H9" s="35">
        <f>'Council 4'!C$25</f>
        <v>0</v>
      </c>
      <c r="I9" s="35">
        <f>'Council 4'!E$25</f>
        <v>0</v>
      </c>
      <c r="J9" s="35">
        <f>'Council 4'!C$29</f>
        <v>0</v>
      </c>
      <c r="K9" s="35">
        <f>'Council 4'!E$29</f>
        <v>0</v>
      </c>
      <c r="L9" s="35">
        <f>'Council 4'!C$33</f>
        <v>0</v>
      </c>
      <c r="M9" s="35">
        <f>'Council 4'!E$33</f>
        <v>0</v>
      </c>
      <c r="N9" s="35">
        <f>SUM(C9:M9)</f>
        <v>0</v>
      </c>
      <c r="O9" s="36">
        <f>(395*N9)</f>
        <v>0</v>
      </c>
      <c r="P9" s="37">
        <f>('Council 4'!I$14)+('Council 4'!K$14)</f>
        <v>0</v>
      </c>
      <c r="Q9" s="8">
        <f>'Council 4'!I$17</f>
        <v>0</v>
      </c>
      <c r="R9" s="8">
        <f>'Council 4'!K$17</f>
        <v>0</v>
      </c>
      <c r="S9" s="8">
        <f>'Council 4'!I$21</f>
        <v>0</v>
      </c>
      <c r="T9" s="8">
        <f>'Council 4'!K$21</f>
        <v>0</v>
      </c>
      <c r="U9" s="8">
        <f>'Council 4'!I$25</f>
        <v>0</v>
      </c>
      <c r="V9" s="8">
        <f>'Council 4'!K$25</f>
        <v>0</v>
      </c>
      <c r="W9" s="8">
        <f>'Council 4'!I$29</f>
        <v>0</v>
      </c>
      <c r="X9" s="8">
        <f>'Council 4'!K$29</f>
        <v>0</v>
      </c>
      <c r="Y9" s="8">
        <f>'Council 4'!I$33</f>
        <v>0</v>
      </c>
      <c r="Z9" s="8">
        <f>'Council 4'!K$33</f>
        <v>0</v>
      </c>
      <c r="AA9" s="8">
        <f>SUM(P9:Z9)</f>
        <v>0</v>
      </c>
    </row>
    <row r="10" spans="1:27" s="2" customFormat="1" ht="18" customHeight="1" x14ac:dyDescent="0.45">
      <c r="A10" s="43"/>
      <c r="B10" s="34">
        <f>'Council 5'!C$7</f>
        <v>5</v>
      </c>
      <c r="C10" s="35">
        <f>'Council 5'!C$14+'Council 5'!E$14</f>
        <v>0</v>
      </c>
      <c r="D10" s="35">
        <f>'Council 5'!C$17</f>
        <v>0</v>
      </c>
      <c r="E10" s="35">
        <f>'Council 5'!E$17</f>
        <v>0</v>
      </c>
      <c r="F10" s="35">
        <f>'Council 5'!C$21</f>
        <v>0</v>
      </c>
      <c r="G10" s="35">
        <f>'Council 5'!E$21</f>
        <v>0</v>
      </c>
      <c r="H10" s="35">
        <f>'Council 5'!C$25</f>
        <v>0</v>
      </c>
      <c r="I10" s="35">
        <f>'Council 5'!E$25</f>
        <v>0</v>
      </c>
      <c r="J10" s="35">
        <f>'Council 5'!C$29</f>
        <v>0</v>
      </c>
      <c r="K10" s="35">
        <f>'Council 5'!E$29</f>
        <v>0</v>
      </c>
      <c r="L10" s="35">
        <f>'Council 5'!C$33</f>
        <v>0</v>
      </c>
      <c r="M10" s="35">
        <f>'Council 5'!E$33</f>
        <v>0</v>
      </c>
      <c r="N10" s="35">
        <f>SUM(C10:M10)</f>
        <v>0</v>
      </c>
      <c r="O10" s="36">
        <f>(395*N10)</f>
        <v>0</v>
      </c>
      <c r="P10" s="37">
        <f>('Council 5'!I$14)+('Council 5'!K$14)</f>
        <v>0</v>
      </c>
      <c r="Q10" s="8">
        <f>'Council 5'!I$17</f>
        <v>0</v>
      </c>
      <c r="R10" s="8">
        <f>'Council 5'!K$17</f>
        <v>0</v>
      </c>
      <c r="S10" s="8">
        <f>'Council 5'!I$21</f>
        <v>0</v>
      </c>
      <c r="T10" s="8">
        <f>'Council 5'!K$21</f>
        <v>0</v>
      </c>
      <c r="U10" s="8">
        <f>'Council 5'!I$25</f>
        <v>0</v>
      </c>
      <c r="V10" s="8">
        <f>'Council 5'!K$25</f>
        <v>0</v>
      </c>
      <c r="W10" s="8">
        <f>'Council 5'!I$29</f>
        <v>0</v>
      </c>
      <c r="X10" s="8">
        <f>'Council 5'!K$29</f>
        <v>0</v>
      </c>
      <c r="Y10" s="8">
        <f>'Council 5'!I$33</f>
        <v>0</v>
      </c>
      <c r="Z10" s="8">
        <f>'Council 5'!K$33</f>
        <v>0</v>
      </c>
      <c r="AA10" s="8">
        <f>SUM(P10:Z10)</f>
        <v>0</v>
      </c>
    </row>
    <row r="11" spans="1:27" s="2" customFormat="1" ht="18" customHeight="1" x14ac:dyDescent="0.45">
      <c r="A11" s="43"/>
      <c r="B11" s="34">
        <f>'Council 6'!C$7</f>
        <v>6</v>
      </c>
      <c r="C11" s="35">
        <f>'Council 6'!C$14+'Council 6'!E$14</f>
        <v>0</v>
      </c>
      <c r="D11" s="35">
        <f>'Council 6'!C$17</f>
        <v>0</v>
      </c>
      <c r="E11" s="35">
        <f>'Council 6'!E$17</f>
        <v>0</v>
      </c>
      <c r="F11" s="35">
        <f>'Council 6'!C$21</f>
        <v>0</v>
      </c>
      <c r="G11" s="35">
        <f>'Council 6'!E$21</f>
        <v>0</v>
      </c>
      <c r="H11" s="35">
        <f>'Council 6'!C$25</f>
        <v>0</v>
      </c>
      <c r="I11" s="35">
        <f>'Council 6'!E$25</f>
        <v>0</v>
      </c>
      <c r="J11" s="35">
        <f>'Council 6'!C$29</f>
        <v>0</v>
      </c>
      <c r="K11" s="35">
        <f>'Council 6'!E$29</f>
        <v>0</v>
      </c>
      <c r="L11" s="35">
        <f>'Council 6'!C$33</f>
        <v>0</v>
      </c>
      <c r="M11" s="35">
        <f>'Council 6'!E$33</f>
        <v>0</v>
      </c>
      <c r="N11" s="35">
        <f>SUM(C11:M11)</f>
        <v>0</v>
      </c>
      <c r="O11" s="36">
        <f>(395*N11)</f>
        <v>0</v>
      </c>
      <c r="P11" s="37">
        <f>('Council 6'!I$14)+('Council 6'!K$14)</f>
        <v>0</v>
      </c>
      <c r="Q11" s="8">
        <f>'Council 6'!I$17</f>
        <v>0</v>
      </c>
      <c r="R11" s="8">
        <f>'Council 6'!K$17</f>
        <v>0</v>
      </c>
      <c r="S11" s="8">
        <f>'Council 6'!I$21</f>
        <v>0</v>
      </c>
      <c r="T11" s="8">
        <f>'Council 6'!K$21</f>
        <v>0</v>
      </c>
      <c r="U11" s="8">
        <f>'Council 6'!I$25</f>
        <v>0</v>
      </c>
      <c r="V11" s="8">
        <f>'Council 6'!K$25</f>
        <v>0</v>
      </c>
      <c r="W11" s="8">
        <f>'Council 6'!I$29</f>
        <v>0</v>
      </c>
      <c r="X11" s="8">
        <f>'Council 6'!K$29</f>
        <v>0</v>
      </c>
      <c r="Y11" s="8">
        <f>'Council 6'!I$33</f>
        <v>0</v>
      </c>
      <c r="Z11" s="8">
        <f>'Council 6'!K$33</f>
        <v>0</v>
      </c>
      <c r="AA11" s="8">
        <f>SUM(P11:Z11)</f>
        <v>0</v>
      </c>
    </row>
    <row r="12" spans="1:27" s="2" customFormat="1" ht="18" customHeight="1" thickBot="1" x14ac:dyDescent="0.5">
      <c r="A12" s="44"/>
      <c r="B12" s="32" t="s">
        <v>30</v>
      </c>
      <c r="C12" s="38">
        <f t="shared" ref="C12:M12" si="0">SUM(C6:C11)</f>
        <v>0</v>
      </c>
      <c r="D12" s="38">
        <f t="shared" si="0"/>
        <v>0</v>
      </c>
      <c r="E12" s="38">
        <f t="shared" si="0"/>
        <v>0</v>
      </c>
      <c r="F12" s="38">
        <f t="shared" si="0"/>
        <v>0</v>
      </c>
      <c r="G12" s="38">
        <f t="shared" si="0"/>
        <v>0</v>
      </c>
      <c r="H12" s="38">
        <f t="shared" si="0"/>
        <v>0</v>
      </c>
      <c r="I12" s="38">
        <f t="shared" si="0"/>
        <v>0</v>
      </c>
      <c r="J12" s="38">
        <f t="shared" si="0"/>
        <v>0</v>
      </c>
      <c r="K12" s="38">
        <f t="shared" si="0"/>
        <v>0</v>
      </c>
      <c r="L12" s="38">
        <f t="shared" si="0"/>
        <v>0</v>
      </c>
      <c r="M12" s="38">
        <f t="shared" si="0"/>
        <v>0</v>
      </c>
      <c r="N12" s="38">
        <f>SUM(N6:N11)</f>
        <v>0</v>
      </c>
      <c r="O12" s="39">
        <f>SUM(O6:O11)</f>
        <v>0</v>
      </c>
      <c r="P12" s="38">
        <f>SUM(P6:P11)</f>
        <v>0</v>
      </c>
      <c r="Q12" s="38">
        <f t="shared" ref="Q12:Z12" si="1">SUM(Q6:Q11)</f>
        <v>0</v>
      </c>
      <c r="R12" s="38">
        <f t="shared" si="1"/>
        <v>0</v>
      </c>
      <c r="S12" s="38">
        <f t="shared" si="1"/>
        <v>0</v>
      </c>
      <c r="T12" s="38">
        <f t="shared" si="1"/>
        <v>0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68">
        <f>SUM(AA6:AA11)</f>
        <v>0</v>
      </c>
    </row>
    <row r="14" spans="1:27" ht="14.65" thickBot="1" x14ac:dyDescent="0.5">
      <c r="A14" s="3"/>
      <c r="B14" s="3"/>
    </row>
    <row r="15" spans="1:27" ht="15" thickTop="1" thickBot="1" x14ac:dyDescent="0.5">
      <c r="L15" s="41" t="s">
        <v>31</v>
      </c>
      <c r="M15" s="42"/>
      <c r="N15" s="40">
        <f>N12</f>
        <v>0</v>
      </c>
      <c r="O15" s="69">
        <f>O12</f>
        <v>0</v>
      </c>
      <c r="Y15" s="41" t="s">
        <v>32</v>
      </c>
      <c r="Z15" s="42"/>
      <c r="AA15" s="40">
        <f>AA12</f>
        <v>0</v>
      </c>
    </row>
    <row r="16" spans="1:27" ht="14.65" thickTop="1" x14ac:dyDescent="0.45"/>
    <row r="19" spans="18:18" x14ac:dyDescent="0.45">
      <c r="R19" s="33"/>
    </row>
  </sheetData>
  <sheetProtection sheet="1" objects="1" scenarios="1" selectLockedCells="1"/>
  <autoFilter ref="A5:AA12" xr:uid="{B12909A0-B730-4B7A-AD40-5A7D76D5A285}"/>
  <mergeCells count="27">
    <mergeCell ref="A1:B3"/>
    <mergeCell ref="Y15:Z15"/>
    <mergeCell ref="L15:M15"/>
    <mergeCell ref="L2:M2"/>
    <mergeCell ref="C1:M1"/>
    <mergeCell ref="N1:N4"/>
    <mergeCell ref="D3:E3"/>
    <mergeCell ref="F3:G3"/>
    <mergeCell ref="H3:I3"/>
    <mergeCell ref="J3:K3"/>
    <mergeCell ref="D2:E2"/>
    <mergeCell ref="F2:G2"/>
    <mergeCell ref="H2:I2"/>
    <mergeCell ref="J2:K2"/>
    <mergeCell ref="P1:Z1"/>
    <mergeCell ref="AA1:AA4"/>
    <mergeCell ref="Q2:R2"/>
    <mergeCell ref="S2:T2"/>
    <mergeCell ref="U2:V2"/>
    <mergeCell ref="W2:X2"/>
    <mergeCell ref="Y2:Z2"/>
    <mergeCell ref="Q3:R3"/>
    <mergeCell ref="S3:T3"/>
    <mergeCell ref="U3:V3"/>
    <mergeCell ref="W3:X3"/>
    <mergeCell ref="O1:O4"/>
    <mergeCell ref="A6:A1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4959-9E92-4F31-B8AD-928745941210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8.399999999999999" thickBot="1" x14ac:dyDescent="0.6">
      <c r="A2" s="64" t="s">
        <v>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4.5" customHeight="1" x14ac:dyDescent="0.45"/>
    <row r="4" spans="1:12" x14ac:dyDescent="0.45">
      <c r="A4" t="s">
        <v>35</v>
      </c>
    </row>
    <row r="5" spans="1:12" x14ac:dyDescent="0.45">
      <c r="A5" t="s">
        <v>36</v>
      </c>
    </row>
    <row r="6" spans="1:12" ht="14.25" customHeight="1" thickBot="1" x14ac:dyDescent="0.5"/>
    <row r="7" spans="1:12" ht="14.65" thickBot="1" x14ac:dyDescent="0.5">
      <c r="A7" s="10" t="s">
        <v>37</v>
      </c>
      <c r="C7" s="24">
        <v>1</v>
      </c>
      <c r="E7" s="10" t="s">
        <v>38</v>
      </c>
      <c r="G7" s="65"/>
      <c r="H7" s="66"/>
      <c r="I7" s="67"/>
    </row>
    <row r="8" spans="1:12" ht="6.4" customHeight="1" x14ac:dyDescent="0.45"/>
    <row r="9" spans="1:12" x14ac:dyDescent="0.45">
      <c r="C9" s="62" t="s">
        <v>8</v>
      </c>
      <c r="D9" s="62"/>
      <c r="E9" s="62"/>
      <c r="I9" s="62" t="s">
        <v>5</v>
      </c>
      <c r="J9" s="62"/>
      <c r="K9" s="62"/>
    </row>
    <row r="10" spans="1:12" x14ac:dyDescent="0.45">
      <c r="A10" s="11" t="s">
        <v>39</v>
      </c>
      <c r="B10" s="11"/>
      <c r="C10" s="62" t="s">
        <v>40</v>
      </c>
      <c r="D10" s="62"/>
      <c r="E10" s="62"/>
      <c r="F10" s="11"/>
      <c r="G10" s="11" t="s">
        <v>41</v>
      </c>
      <c r="I10" s="62" t="s">
        <v>40</v>
      </c>
      <c r="J10" s="62"/>
      <c r="K10" s="62"/>
    </row>
    <row r="12" spans="1:12" x14ac:dyDescent="0.45">
      <c r="A12" s="1" t="s">
        <v>42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43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44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45</v>
      </c>
      <c r="E18" t="s">
        <v>46</v>
      </c>
      <c r="I18" t="s">
        <v>45</v>
      </c>
      <c r="J18" s="1"/>
      <c r="K18" t="s">
        <v>46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47</v>
      </c>
      <c r="C22" t="s">
        <v>48</v>
      </c>
      <c r="E22" t="s">
        <v>49</v>
      </c>
      <c r="I22" t="s">
        <v>48</v>
      </c>
      <c r="J22" s="1"/>
      <c r="K22" t="s">
        <v>49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50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51</v>
      </c>
      <c r="E26" s="1" t="s">
        <v>51</v>
      </c>
      <c r="I26" s="1" t="s">
        <v>51</v>
      </c>
      <c r="J26" s="1"/>
      <c r="K26" s="1" t="s">
        <v>51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52</v>
      </c>
      <c r="C28" s="1" t="s">
        <v>53</v>
      </c>
      <c r="E28" s="1" t="s">
        <v>27</v>
      </c>
      <c r="I28" s="1" t="s">
        <v>53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54</v>
      </c>
      <c r="C30" s="1" t="s">
        <v>55</v>
      </c>
      <c r="E30" s="1" t="s">
        <v>56</v>
      </c>
      <c r="I30" s="1" t="s">
        <v>55</v>
      </c>
      <c r="J30" s="1"/>
      <c r="K30" s="1" t="s">
        <v>56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57</v>
      </c>
      <c r="C32" s="1" t="s">
        <v>58</v>
      </c>
      <c r="E32" s="1" t="s">
        <v>59</v>
      </c>
      <c r="I32" s="1" t="s">
        <v>58</v>
      </c>
      <c r="J32" s="1"/>
      <c r="K32" s="1" t="s">
        <v>59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60</v>
      </c>
      <c r="E34" t="s">
        <v>61</v>
      </c>
      <c r="I34" s="1" t="s">
        <v>60</v>
      </c>
      <c r="J34" s="1"/>
      <c r="K34" t="s">
        <v>61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62</v>
      </c>
      <c r="D36" s="11"/>
      <c r="E36" s="15"/>
      <c r="F36" s="11"/>
      <c r="G36" s="15" t="s">
        <v>63</v>
      </c>
      <c r="H36" s="15"/>
      <c r="I36" s="11" t="s">
        <v>64</v>
      </c>
      <c r="J36" s="1"/>
      <c r="K36" s="16" t="s">
        <v>65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66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electLockedCells="1"/>
  <mergeCells count="7">
    <mergeCell ref="A1:L1"/>
    <mergeCell ref="A2:L2"/>
    <mergeCell ref="G7:I7"/>
    <mergeCell ref="C9:E9"/>
    <mergeCell ref="I9:K9"/>
    <mergeCell ref="C10:E10"/>
    <mergeCell ref="I10:K10"/>
  </mergeCells>
  <pageMargins left="0.3" right="0.3" top="0.3" bottom="0.3" header="0.3" footer="0.3"/>
  <pageSetup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0CB6-DE60-4949-AFB8-040B73B27E03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8.399999999999999" thickBot="1" x14ac:dyDescent="0.6">
      <c r="A2" s="64" t="s">
        <v>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4.5" customHeight="1" x14ac:dyDescent="0.45"/>
    <row r="4" spans="1:12" x14ac:dyDescent="0.45">
      <c r="A4" t="s">
        <v>35</v>
      </c>
    </row>
    <row r="5" spans="1:12" x14ac:dyDescent="0.45">
      <c r="A5" t="s">
        <v>36</v>
      </c>
    </row>
    <row r="6" spans="1:12" ht="14.25" customHeight="1" thickBot="1" x14ac:dyDescent="0.5"/>
    <row r="7" spans="1:12" ht="14.65" thickBot="1" x14ac:dyDescent="0.5">
      <c r="A7" s="10" t="s">
        <v>37</v>
      </c>
      <c r="C7" s="24">
        <v>2</v>
      </c>
      <c r="E7" s="10" t="s">
        <v>38</v>
      </c>
      <c r="G7" s="65"/>
      <c r="H7" s="66"/>
      <c r="I7" s="67"/>
    </row>
    <row r="8" spans="1:12" ht="6.4" customHeight="1" x14ac:dyDescent="0.45"/>
    <row r="9" spans="1:12" x14ac:dyDescent="0.45">
      <c r="C9" s="62" t="s">
        <v>8</v>
      </c>
      <c r="D9" s="62"/>
      <c r="E9" s="62"/>
      <c r="I9" s="62" t="s">
        <v>5</v>
      </c>
      <c r="J9" s="62"/>
      <c r="K9" s="62"/>
    </row>
    <row r="10" spans="1:12" x14ac:dyDescent="0.45">
      <c r="A10" s="11" t="s">
        <v>39</v>
      </c>
      <c r="B10" s="11"/>
      <c r="C10" s="62" t="s">
        <v>40</v>
      </c>
      <c r="D10" s="62"/>
      <c r="E10" s="62"/>
      <c r="F10" s="11"/>
      <c r="G10" s="11" t="s">
        <v>41</v>
      </c>
      <c r="I10" s="62" t="s">
        <v>40</v>
      </c>
      <c r="J10" s="62"/>
      <c r="K10" s="62"/>
    </row>
    <row r="12" spans="1:12" x14ac:dyDescent="0.45">
      <c r="A12" s="1" t="s">
        <v>42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43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44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45</v>
      </c>
      <c r="E18" t="s">
        <v>46</v>
      </c>
      <c r="I18" t="s">
        <v>45</v>
      </c>
      <c r="J18" s="1"/>
      <c r="K18" t="s">
        <v>46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47</v>
      </c>
      <c r="C22" t="s">
        <v>48</v>
      </c>
      <c r="E22" t="s">
        <v>49</v>
      </c>
      <c r="I22" t="s">
        <v>48</v>
      </c>
      <c r="J22" s="1"/>
      <c r="K22" t="s">
        <v>49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50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51</v>
      </c>
      <c r="E26" s="1" t="s">
        <v>51</v>
      </c>
      <c r="I26" s="1" t="s">
        <v>51</v>
      </c>
      <c r="J26" s="1"/>
      <c r="K26" s="1" t="s">
        <v>51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52</v>
      </c>
      <c r="C28" s="1" t="s">
        <v>53</v>
      </c>
      <c r="E28" s="1" t="s">
        <v>27</v>
      </c>
      <c r="I28" s="1" t="s">
        <v>53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54</v>
      </c>
      <c r="C30" s="1" t="s">
        <v>55</v>
      </c>
      <c r="E30" s="1" t="s">
        <v>56</v>
      </c>
      <c r="I30" s="1" t="s">
        <v>55</v>
      </c>
      <c r="J30" s="1"/>
      <c r="K30" s="1" t="s">
        <v>56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57</v>
      </c>
      <c r="C32" s="1" t="s">
        <v>58</v>
      </c>
      <c r="E32" s="1" t="s">
        <v>59</v>
      </c>
      <c r="I32" s="1" t="s">
        <v>58</v>
      </c>
      <c r="J32" s="1"/>
      <c r="K32" s="1" t="s">
        <v>59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60</v>
      </c>
      <c r="E34" t="s">
        <v>61</v>
      </c>
      <c r="I34" s="1" t="s">
        <v>60</v>
      </c>
      <c r="J34" s="1"/>
      <c r="K34" t="s">
        <v>61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62</v>
      </c>
      <c r="D36" s="11"/>
      <c r="E36" s="15"/>
      <c r="F36" s="11"/>
      <c r="G36" s="15" t="s">
        <v>63</v>
      </c>
      <c r="H36" s="15"/>
      <c r="I36" s="11" t="s">
        <v>64</v>
      </c>
      <c r="J36" s="1"/>
      <c r="K36" s="16" t="s">
        <v>65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66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A1:L1"/>
    <mergeCell ref="A2:L2"/>
    <mergeCell ref="G7:I7"/>
    <mergeCell ref="C9:E9"/>
    <mergeCell ref="I9:K9"/>
    <mergeCell ref="C10:E10"/>
    <mergeCell ref="I10:K10"/>
  </mergeCells>
  <pageMargins left="0.3" right="0.3" top="0.3" bottom="0.3" header="0.3" footer="0.3"/>
  <pageSetup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4F9C-9235-4D4F-A35C-CBD01E987DEB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8.399999999999999" thickBot="1" x14ac:dyDescent="0.6">
      <c r="A2" s="64" t="s">
        <v>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4.5" customHeight="1" x14ac:dyDescent="0.45"/>
    <row r="4" spans="1:12" x14ac:dyDescent="0.45">
      <c r="A4" t="s">
        <v>35</v>
      </c>
    </row>
    <row r="5" spans="1:12" x14ac:dyDescent="0.45">
      <c r="A5" t="s">
        <v>36</v>
      </c>
    </row>
    <row r="6" spans="1:12" ht="14.25" customHeight="1" thickBot="1" x14ac:dyDescent="0.5"/>
    <row r="7" spans="1:12" ht="14.65" thickBot="1" x14ac:dyDescent="0.5">
      <c r="A7" s="10" t="s">
        <v>37</v>
      </c>
      <c r="C7" s="24">
        <v>3</v>
      </c>
      <c r="E7" s="10" t="s">
        <v>38</v>
      </c>
      <c r="G7" s="65"/>
      <c r="H7" s="66"/>
      <c r="I7" s="67"/>
    </row>
    <row r="8" spans="1:12" ht="6.4" customHeight="1" x14ac:dyDescent="0.45"/>
    <row r="9" spans="1:12" x14ac:dyDescent="0.45">
      <c r="C9" s="62" t="s">
        <v>8</v>
      </c>
      <c r="D9" s="62"/>
      <c r="E9" s="62"/>
      <c r="I9" s="62" t="s">
        <v>5</v>
      </c>
      <c r="J9" s="62"/>
      <c r="K9" s="62"/>
    </row>
    <row r="10" spans="1:12" x14ac:dyDescent="0.45">
      <c r="A10" s="11" t="s">
        <v>39</v>
      </c>
      <c r="B10" s="11"/>
      <c r="C10" s="62" t="s">
        <v>40</v>
      </c>
      <c r="D10" s="62"/>
      <c r="E10" s="62"/>
      <c r="F10" s="11"/>
      <c r="G10" s="11" t="s">
        <v>41</v>
      </c>
      <c r="I10" s="62" t="s">
        <v>40</v>
      </c>
      <c r="J10" s="62"/>
      <c r="K10" s="62"/>
    </row>
    <row r="12" spans="1:12" x14ac:dyDescent="0.45">
      <c r="A12" s="1" t="s">
        <v>42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43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44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45</v>
      </c>
      <c r="E18" t="s">
        <v>46</v>
      </c>
      <c r="I18" t="s">
        <v>45</v>
      </c>
      <c r="J18" s="1"/>
      <c r="K18" t="s">
        <v>46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47</v>
      </c>
      <c r="C22" t="s">
        <v>48</v>
      </c>
      <c r="E22" t="s">
        <v>49</v>
      </c>
      <c r="I22" t="s">
        <v>48</v>
      </c>
      <c r="J22" s="1"/>
      <c r="K22" t="s">
        <v>49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50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51</v>
      </c>
      <c r="E26" s="1" t="s">
        <v>51</v>
      </c>
      <c r="I26" s="1" t="s">
        <v>51</v>
      </c>
      <c r="J26" s="1"/>
      <c r="K26" s="1" t="s">
        <v>51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52</v>
      </c>
      <c r="C28" s="1" t="s">
        <v>53</v>
      </c>
      <c r="E28" s="1" t="s">
        <v>27</v>
      </c>
      <c r="I28" s="1" t="s">
        <v>53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54</v>
      </c>
      <c r="C30" s="1" t="s">
        <v>55</v>
      </c>
      <c r="E30" s="1" t="s">
        <v>56</v>
      </c>
      <c r="I30" s="1" t="s">
        <v>55</v>
      </c>
      <c r="J30" s="1"/>
      <c r="K30" s="1" t="s">
        <v>56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57</v>
      </c>
      <c r="C32" s="1" t="s">
        <v>58</v>
      </c>
      <c r="E32" s="1" t="s">
        <v>59</v>
      </c>
      <c r="I32" s="1" t="s">
        <v>58</v>
      </c>
      <c r="J32" s="1"/>
      <c r="K32" s="1" t="s">
        <v>59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60</v>
      </c>
      <c r="E34" t="s">
        <v>61</v>
      </c>
      <c r="I34" s="1" t="s">
        <v>60</v>
      </c>
      <c r="J34" s="1"/>
      <c r="K34" t="s">
        <v>61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62</v>
      </c>
      <c r="D36" s="11"/>
      <c r="E36" s="15"/>
      <c r="F36" s="11"/>
      <c r="G36" s="15" t="s">
        <v>63</v>
      </c>
      <c r="H36" s="15"/>
      <c r="I36" s="11" t="s">
        <v>64</v>
      </c>
      <c r="J36" s="1"/>
      <c r="K36" s="16" t="s">
        <v>65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66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A1:L1"/>
    <mergeCell ref="A2:L2"/>
    <mergeCell ref="G7:I7"/>
    <mergeCell ref="C9:E9"/>
    <mergeCell ref="I9:K9"/>
    <mergeCell ref="C10:E10"/>
    <mergeCell ref="I10:K10"/>
  </mergeCells>
  <pageMargins left="0.3" right="0.3" top="0.3" bottom="0.3" header="0.3" footer="0.3"/>
  <pageSetup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095D8-DCE8-4A51-8526-40835195073C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8.399999999999999" thickBot="1" x14ac:dyDescent="0.6">
      <c r="A2" s="64" t="s">
        <v>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4.5" customHeight="1" x14ac:dyDescent="0.45"/>
    <row r="4" spans="1:12" x14ac:dyDescent="0.45">
      <c r="A4" t="s">
        <v>35</v>
      </c>
    </row>
    <row r="5" spans="1:12" x14ac:dyDescent="0.45">
      <c r="A5" t="s">
        <v>36</v>
      </c>
    </row>
    <row r="6" spans="1:12" ht="14.25" customHeight="1" thickBot="1" x14ac:dyDescent="0.5"/>
    <row r="7" spans="1:12" ht="14.65" thickBot="1" x14ac:dyDescent="0.5">
      <c r="A7" s="10" t="s">
        <v>37</v>
      </c>
      <c r="C7" s="24">
        <v>4</v>
      </c>
      <c r="E7" s="10" t="s">
        <v>38</v>
      </c>
      <c r="G7" s="65"/>
      <c r="H7" s="66"/>
      <c r="I7" s="67"/>
    </row>
    <row r="8" spans="1:12" ht="6.4" customHeight="1" x14ac:dyDescent="0.45"/>
    <row r="9" spans="1:12" x14ac:dyDescent="0.45">
      <c r="C9" s="62" t="s">
        <v>8</v>
      </c>
      <c r="D9" s="62"/>
      <c r="E9" s="62"/>
      <c r="I9" s="62" t="s">
        <v>5</v>
      </c>
      <c r="J9" s="62"/>
      <c r="K9" s="62"/>
    </row>
    <row r="10" spans="1:12" x14ac:dyDescent="0.45">
      <c r="A10" s="11" t="s">
        <v>39</v>
      </c>
      <c r="B10" s="11"/>
      <c r="C10" s="62" t="s">
        <v>40</v>
      </c>
      <c r="D10" s="62"/>
      <c r="E10" s="62"/>
      <c r="F10" s="11"/>
      <c r="G10" s="11" t="s">
        <v>41</v>
      </c>
      <c r="I10" s="62" t="s">
        <v>40</v>
      </c>
      <c r="J10" s="62"/>
      <c r="K10" s="62"/>
    </row>
    <row r="12" spans="1:12" x14ac:dyDescent="0.45">
      <c r="A12" s="1" t="s">
        <v>42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43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44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45</v>
      </c>
      <c r="E18" t="s">
        <v>46</v>
      </c>
      <c r="I18" t="s">
        <v>45</v>
      </c>
      <c r="J18" s="1"/>
      <c r="K18" t="s">
        <v>46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47</v>
      </c>
      <c r="C22" t="s">
        <v>48</v>
      </c>
      <c r="E22" t="s">
        <v>49</v>
      </c>
      <c r="I22" t="s">
        <v>48</v>
      </c>
      <c r="J22" s="1"/>
      <c r="K22" t="s">
        <v>49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50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51</v>
      </c>
      <c r="E26" s="1" t="s">
        <v>51</v>
      </c>
      <c r="I26" s="1" t="s">
        <v>51</v>
      </c>
      <c r="J26" s="1"/>
      <c r="K26" s="1" t="s">
        <v>51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52</v>
      </c>
      <c r="C28" s="1" t="s">
        <v>53</v>
      </c>
      <c r="E28" s="1" t="s">
        <v>27</v>
      </c>
      <c r="I28" s="1" t="s">
        <v>53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54</v>
      </c>
      <c r="C30" s="1" t="s">
        <v>55</v>
      </c>
      <c r="E30" s="1" t="s">
        <v>56</v>
      </c>
      <c r="I30" s="1" t="s">
        <v>55</v>
      </c>
      <c r="J30" s="1"/>
      <c r="K30" s="1" t="s">
        <v>56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57</v>
      </c>
      <c r="C32" s="1" t="s">
        <v>58</v>
      </c>
      <c r="E32" s="1" t="s">
        <v>59</v>
      </c>
      <c r="I32" s="1" t="s">
        <v>58</v>
      </c>
      <c r="J32" s="1"/>
      <c r="K32" s="1" t="s">
        <v>59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60</v>
      </c>
      <c r="E34" t="s">
        <v>61</v>
      </c>
      <c r="I34" s="1" t="s">
        <v>60</v>
      </c>
      <c r="J34" s="1"/>
      <c r="K34" t="s">
        <v>61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62</v>
      </c>
      <c r="D36" s="11"/>
      <c r="E36" s="15"/>
      <c r="F36" s="11"/>
      <c r="G36" s="15" t="s">
        <v>63</v>
      </c>
      <c r="H36" s="15"/>
      <c r="I36" s="11" t="s">
        <v>64</v>
      </c>
      <c r="J36" s="1"/>
      <c r="K36" s="16" t="s">
        <v>65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66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A1:L1"/>
    <mergeCell ref="A2:L2"/>
    <mergeCell ref="G7:I7"/>
    <mergeCell ref="C9:E9"/>
    <mergeCell ref="I9:K9"/>
    <mergeCell ref="C10:E10"/>
    <mergeCell ref="I10:K10"/>
  </mergeCells>
  <pageMargins left="0.3" right="0.3" top="0.3" bottom="0.3" header="0.3" footer="0.3"/>
  <pageSetup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E6EBE-32AE-4F44-B35C-C92EC9B2CD4B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8.399999999999999" thickBot="1" x14ac:dyDescent="0.6">
      <c r="A2" s="64" t="s">
        <v>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4.5" customHeight="1" x14ac:dyDescent="0.45"/>
    <row r="4" spans="1:12" x14ac:dyDescent="0.45">
      <c r="A4" t="s">
        <v>35</v>
      </c>
    </row>
    <row r="5" spans="1:12" x14ac:dyDescent="0.45">
      <c r="A5" t="s">
        <v>36</v>
      </c>
    </row>
    <row r="6" spans="1:12" ht="14.25" customHeight="1" thickBot="1" x14ac:dyDescent="0.5"/>
    <row r="7" spans="1:12" ht="14.65" thickBot="1" x14ac:dyDescent="0.5">
      <c r="A7" s="10" t="s">
        <v>37</v>
      </c>
      <c r="C7" s="24">
        <v>5</v>
      </c>
      <c r="E7" s="10" t="s">
        <v>38</v>
      </c>
      <c r="G7" s="65"/>
      <c r="H7" s="66"/>
      <c r="I7" s="67"/>
    </row>
    <row r="8" spans="1:12" ht="6.4" customHeight="1" x14ac:dyDescent="0.45"/>
    <row r="9" spans="1:12" x14ac:dyDescent="0.45">
      <c r="C9" s="62" t="s">
        <v>8</v>
      </c>
      <c r="D9" s="62"/>
      <c r="E9" s="62"/>
      <c r="I9" s="62" t="s">
        <v>5</v>
      </c>
      <c r="J9" s="62"/>
      <c r="K9" s="62"/>
    </row>
    <row r="10" spans="1:12" x14ac:dyDescent="0.45">
      <c r="A10" s="11" t="s">
        <v>39</v>
      </c>
      <c r="B10" s="11"/>
      <c r="C10" s="62" t="s">
        <v>40</v>
      </c>
      <c r="D10" s="62"/>
      <c r="E10" s="62"/>
      <c r="F10" s="11"/>
      <c r="G10" s="11" t="s">
        <v>41</v>
      </c>
      <c r="I10" s="62" t="s">
        <v>40</v>
      </c>
      <c r="J10" s="62"/>
      <c r="K10" s="62"/>
    </row>
    <row r="12" spans="1:12" x14ac:dyDescent="0.45">
      <c r="A12" s="1" t="s">
        <v>42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43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44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45</v>
      </c>
      <c r="E18" t="s">
        <v>46</v>
      </c>
      <c r="I18" t="s">
        <v>45</v>
      </c>
      <c r="J18" s="1"/>
      <c r="K18" t="s">
        <v>46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47</v>
      </c>
      <c r="C22" t="s">
        <v>48</v>
      </c>
      <c r="E22" t="s">
        <v>49</v>
      </c>
      <c r="I22" t="s">
        <v>48</v>
      </c>
      <c r="J22" s="1"/>
      <c r="K22" t="s">
        <v>49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50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51</v>
      </c>
      <c r="E26" s="1" t="s">
        <v>51</v>
      </c>
      <c r="I26" s="1" t="s">
        <v>51</v>
      </c>
      <c r="J26" s="1"/>
      <c r="K26" s="1" t="s">
        <v>51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52</v>
      </c>
      <c r="C28" s="1" t="s">
        <v>53</v>
      </c>
      <c r="E28" s="1" t="s">
        <v>27</v>
      </c>
      <c r="I28" s="1" t="s">
        <v>53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54</v>
      </c>
      <c r="C30" s="1" t="s">
        <v>55</v>
      </c>
      <c r="E30" s="1" t="s">
        <v>56</v>
      </c>
      <c r="I30" s="1" t="s">
        <v>55</v>
      </c>
      <c r="J30" s="1"/>
      <c r="K30" s="1" t="s">
        <v>56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57</v>
      </c>
      <c r="C32" s="1" t="s">
        <v>58</v>
      </c>
      <c r="E32" s="1" t="s">
        <v>59</v>
      </c>
      <c r="I32" s="1" t="s">
        <v>58</v>
      </c>
      <c r="J32" s="1"/>
      <c r="K32" s="1" t="s">
        <v>59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60</v>
      </c>
      <c r="E34" t="s">
        <v>61</v>
      </c>
      <c r="I34" s="1" t="s">
        <v>60</v>
      </c>
      <c r="J34" s="1"/>
      <c r="K34" t="s">
        <v>61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62</v>
      </c>
      <c r="D36" s="11"/>
      <c r="E36" s="15"/>
      <c r="F36" s="11"/>
      <c r="G36" s="15" t="s">
        <v>63</v>
      </c>
      <c r="H36" s="15"/>
      <c r="I36" s="11" t="s">
        <v>64</v>
      </c>
      <c r="J36" s="1"/>
      <c r="K36" s="16" t="s">
        <v>65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66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A1:L1"/>
    <mergeCell ref="A2:L2"/>
    <mergeCell ref="G7:I7"/>
    <mergeCell ref="C9:E9"/>
    <mergeCell ref="I9:K9"/>
    <mergeCell ref="C10:E10"/>
    <mergeCell ref="I10:K10"/>
  </mergeCells>
  <pageMargins left="0.3" right="0.3" top="0.3" bottom="0.3" header="0.3" footer="0.3"/>
  <pageSetup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879A8-B4BE-43D5-8ECA-0FCB3045037B}">
  <dimension ref="A1:L42"/>
  <sheetViews>
    <sheetView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8.399999999999999" thickBot="1" x14ac:dyDescent="0.6">
      <c r="A2" s="64" t="s">
        <v>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4.5" customHeight="1" x14ac:dyDescent="0.45"/>
    <row r="4" spans="1:12" x14ac:dyDescent="0.45">
      <c r="A4" t="s">
        <v>35</v>
      </c>
    </row>
    <row r="5" spans="1:12" x14ac:dyDescent="0.45">
      <c r="A5" t="s">
        <v>36</v>
      </c>
    </row>
    <row r="6" spans="1:12" ht="14.25" customHeight="1" thickBot="1" x14ac:dyDescent="0.5"/>
    <row r="7" spans="1:12" ht="14.65" thickBot="1" x14ac:dyDescent="0.5">
      <c r="A7" s="10" t="s">
        <v>37</v>
      </c>
      <c r="C7" s="24">
        <v>6</v>
      </c>
      <c r="E7" s="10" t="s">
        <v>38</v>
      </c>
      <c r="G7" s="65"/>
      <c r="H7" s="66"/>
      <c r="I7" s="67"/>
    </row>
    <row r="8" spans="1:12" ht="6.4" customHeight="1" x14ac:dyDescent="0.45"/>
    <row r="9" spans="1:12" x14ac:dyDescent="0.45">
      <c r="C9" s="62" t="s">
        <v>8</v>
      </c>
      <c r="D9" s="62"/>
      <c r="E9" s="62"/>
      <c r="I9" s="62" t="s">
        <v>5</v>
      </c>
      <c r="J9" s="62"/>
      <c r="K9" s="62"/>
    </row>
    <row r="10" spans="1:12" x14ac:dyDescent="0.45">
      <c r="A10" s="11" t="s">
        <v>39</v>
      </c>
      <c r="B10" s="11"/>
      <c r="C10" s="62" t="s">
        <v>40</v>
      </c>
      <c r="D10" s="62"/>
      <c r="E10" s="62"/>
      <c r="F10" s="11"/>
      <c r="G10" s="11" t="s">
        <v>41</v>
      </c>
      <c r="I10" s="62" t="s">
        <v>40</v>
      </c>
      <c r="J10" s="62"/>
      <c r="K10" s="62"/>
    </row>
    <row r="12" spans="1:12" x14ac:dyDescent="0.45">
      <c r="A12" s="1" t="s">
        <v>42</v>
      </c>
      <c r="C12" s="1" t="s">
        <v>26</v>
      </c>
      <c r="E12" s="1" t="s">
        <v>27</v>
      </c>
      <c r="I12" s="1" t="s">
        <v>26</v>
      </c>
      <c r="J12" s="1"/>
      <c r="K12" s="1" t="s">
        <v>27</v>
      </c>
    </row>
    <row r="13" spans="1:12" ht="14.65" thickBot="1" x14ac:dyDescent="0.5">
      <c r="A13" s="1" t="s">
        <v>43</v>
      </c>
      <c r="J13" s="1"/>
    </row>
    <row r="14" spans="1:12" ht="14.65" thickBot="1" x14ac:dyDescent="0.5">
      <c r="A14" s="12">
        <v>395</v>
      </c>
      <c r="B14" s="1" t="s">
        <v>2</v>
      </c>
      <c r="C14" s="25"/>
      <c r="D14" s="13" t="s">
        <v>3</v>
      </c>
      <c r="E14" s="25"/>
      <c r="F14" s="13" t="s">
        <v>4</v>
      </c>
      <c r="G14" s="14">
        <f>(A14*C14)+(A14*E14)</f>
        <v>0</v>
      </c>
      <c r="I14" s="25"/>
      <c r="J14" s="13" t="s">
        <v>3</v>
      </c>
      <c r="K14" s="25"/>
    </row>
    <row r="15" spans="1:12" ht="6" customHeight="1" x14ac:dyDescent="0.45">
      <c r="J15" s="1"/>
    </row>
    <row r="16" spans="1:12" ht="14.65" thickBot="1" x14ac:dyDescent="0.5">
      <c r="A16" s="1" t="s">
        <v>44</v>
      </c>
      <c r="C16" s="1" t="s">
        <v>26</v>
      </c>
      <c r="E16" s="1" t="s">
        <v>27</v>
      </c>
      <c r="I16" s="1" t="s">
        <v>26</v>
      </c>
      <c r="J16" s="1"/>
      <c r="K16" s="1" t="s">
        <v>27</v>
      </c>
    </row>
    <row r="17" spans="1:11" ht="14.65" thickBot="1" x14ac:dyDescent="0.5">
      <c r="A17" s="12">
        <v>395</v>
      </c>
      <c r="B17" s="1" t="s">
        <v>2</v>
      </c>
      <c r="C17" s="25"/>
      <c r="D17" s="13" t="s">
        <v>3</v>
      </c>
      <c r="E17" s="25"/>
      <c r="F17" s="13" t="s">
        <v>4</v>
      </c>
      <c r="G17" s="14">
        <f>(A17*C17)+(A17*E17)</f>
        <v>0</v>
      </c>
      <c r="I17" s="25"/>
      <c r="J17" s="13" t="s">
        <v>3</v>
      </c>
      <c r="K17" s="25"/>
    </row>
    <row r="18" spans="1:11" x14ac:dyDescent="0.45">
      <c r="A18" s="1"/>
      <c r="C18" t="s">
        <v>45</v>
      </c>
      <c r="E18" t="s">
        <v>46</v>
      </c>
      <c r="I18" t="s">
        <v>45</v>
      </c>
      <c r="J18" s="1"/>
      <c r="K18" t="s">
        <v>46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14</v>
      </c>
      <c r="C20" s="1" t="s">
        <v>26</v>
      </c>
      <c r="E20" s="1" t="s">
        <v>27</v>
      </c>
      <c r="I20" s="1" t="s">
        <v>26</v>
      </c>
      <c r="J20" s="1"/>
      <c r="K20" s="1" t="s">
        <v>27</v>
      </c>
    </row>
    <row r="21" spans="1:11" ht="14.65" thickBot="1" x14ac:dyDescent="0.5">
      <c r="A21" s="12">
        <v>395</v>
      </c>
      <c r="B21" s="1" t="s">
        <v>2</v>
      </c>
      <c r="C21" s="25"/>
      <c r="D21" s="13" t="s">
        <v>3</v>
      </c>
      <c r="E21" s="25"/>
      <c r="F21" s="13" t="s">
        <v>4</v>
      </c>
      <c r="G21" s="21">
        <f>(A21*C21)+(A21*E21)</f>
        <v>0</v>
      </c>
      <c r="I21" s="25"/>
      <c r="J21" s="13" t="s">
        <v>3</v>
      </c>
      <c r="K21" s="25"/>
    </row>
    <row r="22" spans="1:11" x14ac:dyDescent="0.45">
      <c r="A22" s="1" t="s">
        <v>47</v>
      </c>
      <c r="C22" t="s">
        <v>48</v>
      </c>
      <c r="E22" t="s">
        <v>49</v>
      </c>
      <c r="I22" t="s">
        <v>48</v>
      </c>
      <c r="J22" s="1"/>
      <c r="K22" t="s">
        <v>49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50</v>
      </c>
      <c r="C24" s="1" t="s">
        <v>26</v>
      </c>
      <c r="E24" s="1" t="s">
        <v>27</v>
      </c>
      <c r="I24" s="1" t="s">
        <v>26</v>
      </c>
      <c r="J24" s="1"/>
      <c r="K24" s="1" t="s">
        <v>27</v>
      </c>
    </row>
    <row r="25" spans="1:11" ht="14.65" thickBot="1" x14ac:dyDescent="0.5">
      <c r="A25" s="12">
        <v>395</v>
      </c>
      <c r="B25" s="1" t="s">
        <v>2</v>
      </c>
      <c r="C25" s="25"/>
      <c r="D25" s="13" t="s">
        <v>3</v>
      </c>
      <c r="E25" s="25"/>
      <c r="F25" s="13" t="s">
        <v>4</v>
      </c>
      <c r="G25" s="14">
        <f>(A25*C25)+(A25*E25)</f>
        <v>0</v>
      </c>
      <c r="I25" s="25"/>
      <c r="J25" s="13" t="s">
        <v>3</v>
      </c>
      <c r="K25" s="25"/>
    </row>
    <row r="26" spans="1:11" x14ac:dyDescent="0.45">
      <c r="A26" s="1"/>
      <c r="C26" s="1" t="s">
        <v>51</v>
      </c>
      <c r="E26" s="1" t="s">
        <v>51</v>
      </c>
      <c r="I26" s="1" t="s">
        <v>51</v>
      </c>
      <c r="J26" s="1"/>
      <c r="K26" s="1" t="s">
        <v>51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52</v>
      </c>
      <c r="C28" s="1" t="s">
        <v>53</v>
      </c>
      <c r="E28" s="1" t="s">
        <v>27</v>
      </c>
      <c r="I28" s="1" t="s">
        <v>53</v>
      </c>
      <c r="J28" s="1"/>
      <c r="K28" s="1" t="s">
        <v>27</v>
      </c>
    </row>
    <row r="29" spans="1:11" ht="14.65" thickBot="1" x14ac:dyDescent="0.5">
      <c r="A29" s="12">
        <v>395</v>
      </c>
      <c r="B29" s="1" t="s">
        <v>2</v>
      </c>
      <c r="C29" s="25"/>
      <c r="D29" s="13" t="s">
        <v>3</v>
      </c>
      <c r="E29" s="25"/>
      <c r="F29" s="13" t="s">
        <v>4</v>
      </c>
      <c r="G29" s="14">
        <f>(A29*C29)+(A29*E29)</f>
        <v>0</v>
      </c>
      <c r="I29" s="25"/>
      <c r="J29" s="13" t="s">
        <v>3</v>
      </c>
      <c r="K29" s="25"/>
    </row>
    <row r="30" spans="1:11" x14ac:dyDescent="0.45">
      <c r="A30" s="1" t="s">
        <v>54</v>
      </c>
      <c r="C30" s="1" t="s">
        <v>55</v>
      </c>
      <c r="E30" s="1" t="s">
        <v>56</v>
      </c>
      <c r="I30" s="1" t="s">
        <v>55</v>
      </c>
      <c r="J30" s="1"/>
      <c r="K30" s="1" t="s">
        <v>56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57</v>
      </c>
      <c r="C32" s="1" t="s">
        <v>58</v>
      </c>
      <c r="E32" s="1" t="s">
        <v>59</v>
      </c>
      <c r="I32" s="1" t="s">
        <v>58</v>
      </c>
      <c r="J32" s="1"/>
      <c r="K32" s="1" t="s">
        <v>59</v>
      </c>
    </row>
    <row r="33" spans="1:12" ht="14.65" thickBot="1" x14ac:dyDescent="0.5">
      <c r="A33" s="12">
        <v>395</v>
      </c>
      <c r="B33" s="1" t="s">
        <v>2</v>
      </c>
      <c r="C33" s="25"/>
      <c r="D33" s="13" t="s">
        <v>3</v>
      </c>
      <c r="E33" s="25"/>
      <c r="F33" s="13" t="s">
        <v>4</v>
      </c>
      <c r="G33" s="14">
        <f>(A33*C33)+(A33*E33)</f>
        <v>0</v>
      </c>
      <c r="I33" s="25"/>
      <c r="J33" s="13" t="s">
        <v>3</v>
      </c>
      <c r="K33" s="25"/>
    </row>
    <row r="34" spans="1:12" x14ac:dyDescent="0.45">
      <c r="A34" s="1"/>
      <c r="C34" s="1" t="s">
        <v>60</v>
      </c>
      <c r="E34" t="s">
        <v>61</v>
      </c>
      <c r="I34" s="1" t="s">
        <v>60</v>
      </c>
      <c r="J34" s="1"/>
      <c r="K34" t="s">
        <v>61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15" t="s">
        <v>62</v>
      </c>
      <c r="D36" s="11"/>
      <c r="E36" s="15"/>
      <c r="F36" s="11"/>
      <c r="G36" s="15" t="s">
        <v>63</v>
      </c>
      <c r="H36" s="15"/>
      <c r="I36" s="11" t="s">
        <v>64</v>
      </c>
      <c r="J36" s="1"/>
      <c r="K36" s="16" t="s">
        <v>65</v>
      </c>
      <c r="L36" s="15"/>
    </row>
    <row r="37" spans="1:12" ht="14.65" thickBot="1" x14ac:dyDescent="0.5">
      <c r="A37" s="1"/>
      <c r="C37" s="22">
        <f>C14+E14+C17+E17+C21+E21+C25+E25+C29+E29+C33+E33</f>
        <v>0</v>
      </c>
      <c r="G37" s="23">
        <f>SUM(G14:G36)</f>
        <v>0</v>
      </c>
      <c r="I37" s="22">
        <f>I14+K14+I17+K17+I21+K21+I25+K25+I29+K29+I33+K33</f>
        <v>0</v>
      </c>
      <c r="J37" s="17"/>
      <c r="K37" s="18" t="s">
        <v>66</v>
      </c>
      <c r="L37" s="15"/>
    </row>
    <row r="38" spans="1:12" x14ac:dyDescent="0.45">
      <c r="A38" s="1"/>
      <c r="K38" s="15" t="s">
        <v>6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A1:L1"/>
    <mergeCell ref="A2:L2"/>
    <mergeCell ref="G7:I7"/>
    <mergeCell ref="C9:E9"/>
    <mergeCell ref="I9:K9"/>
    <mergeCell ref="C10:E10"/>
    <mergeCell ref="I10:K10"/>
  </mergeCells>
  <pageMargins left="0.3" right="0.3" top="0.3" bottom="0.3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Council  1</vt:lpstr>
      <vt:lpstr>Council 2</vt:lpstr>
      <vt:lpstr>Council 3</vt:lpstr>
      <vt:lpstr>Council 4</vt:lpstr>
      <vt:lpstr>Council 5</vt:lpstr>
      <vt:lpstr>Council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Pergolesi</dc:creator>
  <cp:keywords>, docId:D2BDFE22FF7FB4ECB96E82A926F674A5</cp:keywords>
  <cp:lastModifiedBy>Mario Duguay</cp:lastModifiedBy>
  <cp:lastPrinted>2026-07-14T18:49:08Z</cp:lastPrinted>
  <dcterms:created xsi:type="dcterms:W3CDTF">2025-09-11T17:18:51Z</dcterms:created>
  <dcterms:modified xsi:type="dcterms:W3CDTF">2026-07-14T19:02:03Z</dcterms:modified>
</cp:coreProperties>
</file>